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ARCA\OneDrive - ARCA - Arquitectura e Ingeneria S.A\Escritorio\IDT PRESTACIÓN DE SERVICIOS\EJECUCIÓN\HERRAMIENTAS DE DIAGNÓSTICO\"/>
    </mc:Choice>
  </mc:AlternateContent>
  <xr:revisionPtr revIDLastSave="0" documentId="13_ncr:1_{54330CA4-E470-489C-8271-FA36869FE819}" xr6:coauthVersionLast="47" xr6:coauthVersionMax="47" xr10:uidLastSave="{00000000-0000-0000-0000-000000000000}"/>
  <bookViews>
    <workbookView xWindow="-120" yWindow="-120" windowWidth="20730" windowHeight="11160" xr2:uid="{E876CB46-B610-489D-9696-68DEE64B8513}"/>
  </bookViews>
  <sheets>
    <sheet name="ATENCIÓN INCLUYENTE" sheetId="1" r:id="rId1"/>
  </sheets>
  <definedNames>
    <definedName name="_xlnm._FilterDatabase" localSheetId="0" hidden="1">'ATENCIÓN INCLUYENTE'!$A$14:$G$39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0" i="1" l="1"/>
  <c r="E16" i="1"/>
  <c r="F16" i="1"/>
  <c r="E17" i="1"/>
  <c r="F17" i="1"/>
  <c r="E18" i="1"/>
  <c r="F18" i="1"/>
  <c r="E19" i="1"/>
  <c r="F19" i="1"/>
  <c r="E21" i="1"/>
  <c r="F21" i="1"/>
  <c r="E22" i="1"/>
  <c r="F22" i="1"/>
  <c r="E23" i="1"/>
  <c r="F23" i="1"/>
  <c r="E24" i="1"/>
  <c r="F24" i="1"/>
  <c r="E25" i="1"/>
  <c r="F25" i="1"/>
  <c r="E27" i="1"/>
  <c r="F27" i="1"/>
  <c r="E28" i="1"/>
  <c r="F28" i="1"/>
  <c r="E29" i="1"/>
  <c r="F29" i="1"/>
  <c r="E31" i="1"/>
  <c r="F31" i="1"/>
  <c r="E32" i="1"/>
  <c r="F32" i="1"/>
  <c r="E33" i="1"/>
  <c r="F33" i="1"/>
  <c r="E34" i="1"/>
  <c r="F34" i="1"/>
  <c r="E36" i="1"/>
  <c r="F36" i="1"/>
  <c r="E37" i="1"/>
  <c r="F37" i="1"/>
  <c r="E38" i="1"/>
  <c r="F38" i="1"/>
  <c r="E39" i="1"/>
  <c r="F39" i="1"/>
  <c r="D9" i="1" l="1"/>
  <c r="D11" i="1" s="1"/>
  <c r="D12" i="1" s="1"/>
</calcChain>
</file>

<file path=xl/sharedStrings.xml><?xml version="1.0" encoding="utf-8"?>
<sst xmlns="http://schemas.openxmlformats.org/spreadsheetml/2006/main" count="89" uniqueCount="49">
  <si>
    <t>Cumple parcialmente</t>
  </si>
  <si>
    <t>Gestión de calidad y mejora continua</t>
  </si>
  <si>
    <t>No aplica</t>
  </si>
  <si>
    <t>Cumple plenamente</t>
  </si>
  <si>
    <t>No cumple</t>
  </si>
  <si>
    <t>Competencias y capacitación del personal</t>
  </si>
  <si>
    <t>Respeto por la autonomía y adaptación individual</t>
  </si>
  <si>
    <t>Comunicación accesible y lenguaje inclusivo</t>
  </si>
  <si>
    <t>Cultura de hospitalidad y trato digno</t>
  </si>
  <si>
    <t>Evidencia/Observaciones</t>
  </si>
  <si>
    <t>Semáforo</t>
  </si>
  <si>
    <t>Puntos</t>
  </si>
  <si>
    <t>Evaluación</t>
  </si>
  <si>
    <t>Criterio de verificación</t>
  </si>
  <si>
    <t>Ítem</t>
  </si>
  <si>
    <t>Sección</t>
  </si>
  <si>
    <t>Documento propiedad intelectual Arq. Carolina Pulgarín Pérez</t>
  </si>
  <si>
    <t>Nivel</t>
  </si>
  <si>
    <t>% Cumplimiento</t>
  </si>
  <si>
    <t>Puntos posibles (excluye N/A)</t>
  </si>
  <si>
    <t>Puntos obtenidos</t>
  </si>
  <si>
    <t>Resumen automático</t>
  </si>
  <si>
    <t xml:space="preserve">En la columna de evaluación debe diligenciar si: CUMPLE PLENAMENTE, CUMPLE PARCIALMENTE, NO CUMPLE O NO APLICA, el documento esta formulado para registrar los puntos, asi como los resultados obtenidos y el nivel de cumplimiento </t>
  </si>
  <si>
    <t>Escala (Evaluación):</t>
  </si>
  <si>
    <t>Evaluador(a):</t>
  </si>
  <si>
    <t>Fecha:</t>
  </si>
  <si>
    <t>Este documento esta basado en el siguiente marco legal y normativo:
Ley estatutaria 1618 de 2013
NTC 6047 de 2014
NTC 6654 de 2022</t>
  </si>
  <si>
    <t>MATRIZ DE VERIFICACIÓN – ATENCIÓN INCLUYENTE</t>
  </si>
  <si>
    <t>¿El personal saluda y atiende a los visitantes con amabilidad, cortesía y respeto?</t>
  </si>
  <si>
    <t>¿Se fomenta un ambiente de hospitalidad, paciencia y empatía con todos los visitantes?</t>
  </si>
  <si>
    <t>¿El personal escucha activamente a los visitantes y comprende sus inquietudes?</t>
  </si>
  <si>
    <t>¿El personal actúa con naturalidad y profesionalismo en todas las interacciones?</t>
  </si>
  <si>
    <t>¿El personal se presenta con su nombre y utiliza un lenguaje incluyente y respetuoso?</t>
  </si>
  <si>
    <t>¿El personal evita el uso de términos despectivos o sustantivar adjetivos al referirse a personas con discapacidad?</t>
  </si>
  <si>
    <t>¿El personal brinda información clara, precisa y en un lenguaje accesible para todos?</t>
  </si>
  <si>
    <t>¿Se evita introducir factores que generen estrés o tensión en la comunicación con los visitantes?</t>
  </si>
  <si>
    <t>¿El personal utiliza un lenguaje sencillo y concreto para facilitar la comprensión de la información?</t>
  </si>
  <si>
    <t>¿El personal pregunta antes de actuar y respeta la autonomía del visitante al ofrecer ayuda?</t>
  </si>
  <si>
    <t>¿el personal se adapta a las necesidades individuales de cada visitante, incluyendo personas con discapacidad o requerimientos especiales?</t>
  </si>
  <si>
    <t>¿El personal está dispuesto a realizar adaptaciones razonables para satisfacer las necesidades de los visitantes con discapacidad o requerimientos especiales?</t>
  </si>
  <si>
    <t>¿El personal está capacitado para manejar situaciones difíciles o atender a visitantes con necesidades específicas?</t>
  </si>
  <si>
    <t>¿El personal se identifica claramente para que los visitantes puedan reconocerlo y solicitar ayuda?</t>
  </si>
  <si>
    <t>¿El equipo de trabajo está sensibilizado y capacitado en accesibilidad e inclusión?</t>
  </si>
  <si>
    <t>¿El personal recibe capacitación continua en atención al cliente, accesibilidad e inclusión?</t>
  </si>
  <si>
    <t>¿Existen métricas o evaluaciones periódicas para medir el desempeño del personal en atención al cliente?</t>
  </si>
  <si>
    <t>¿Se implementan mejoras en el servicio basadas en el feedback y análisis de datos?</t>
  </si>
  <si>
    <t>¿Se incentiva y reconoce a los empleados por brindar un excelente servicio al cliente?</t>
  </si>
  <si>
    <t>¿Existen canales accesibles para que los visitantes expresen sugerencias o quejas sobre la atención recibida?</t>
  </si>
  <si>
    <t>Edificación y/o atractivo turístico: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</si>
</sst>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4"/>
      <color theme="1"/>
      <name val="Loew"/>
      <family val="3"/>
    </font>
    <font>
      <b/>
      <sz val="14"/>
      <color rgb="FF1F4E79"/>
      <name val="Loew"/>
      <family val="3"/>
    </font>
    <font>
      <b/>
      <sz val="14"/>
      <color rgb="FFFFFFFF"/>
      <name val="Loew"/>
      <family val="3"/>
    </font>
    <font>
      <i/>
      <sz val="14"/>
      <color theme="0" tint="-0.249977111117893"/>
      <name val="Loew"/>
      <family val="3"/>
    </font>
    <font>
      <b/>
      <sz val="14"/>
      <name val="Loew"/>
      <family val="3"/>
    </font>
    <font>
      <sz val="14"/>
      <color theme="0"/>
      <name val="Loew"/>
      <family val="3"/>
    </font>
    <font>
      <b/>
      <sz val="14"/>
      <color theme="0"/>
      <name val="Loew"/>
      <family val="3"/>
    </font>
  </fonts>
  <fills count="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D9E1F2"/>
      </patternFill>
    </fill>
    <fill>
      <patternFill patternType="solid">
        <fgColor rgb="FF1F4E79"/>
      </patternFill>
    </fill>
    <fill>
      <patternFill patternType="solid">
        <fgColor rgb="FFD9D9D9"/>
      </patternFill>
    </fill>
    <fill>
      <patternFill patternType="solid">
        <fgColor rgb="FF002060"/>
        <bgColor indexed="64"/>
      </patternFill>
    </fill>
  </fills>
  <borders count="5">
    <border>
      <left/>
      <right/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/>
      <right/>
      <top style="thin">
        <color rgb="FFA6A6A6"/>
      </top>
      <bottom style="thin">
        <color rgb="FFA6A6A6"/>
      </bottom>
      <diagonal/>
    </border>
    <border>
      <left/>
      <right/>
      <top/>
      <bottom style="thin">
        <color rgb="FFA6A6A6"/>
      </bottom>
      <diagonal/>
    </border>
    <border>
      <left style="thin">
        <color rgb="FFA6A6A6"/>
      </left>
      <right/>
      <top/>
      <bottom style="thin">
        <color rgb="FFA6A6A6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vertical="top" wrapText="1"/>
    </xf>
    <xf numFmtId="0" fontId="3" fillId="6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7" fillId="8" borderId="0" xfId="0" applyFont="1" applyFill="1" applyAlignment="1" applyProtection="1">
      <alignment horizontal="center" vertical="center" wrapText="1"/>
      <protection locked="0"/>
    </xf>
    <xf numFmtId="0" fontId="6" fillId="8" borderId="0" xfId="0" applyFont="1" applyFill="1" applyProtection="1">
      <protection locked="0"/>
    </xf>
    <xf numFmtId="0" fontId="5" fillId="0" borderId="0" xfId="0" applyFont="1" applyProtection="1">
      <protection locked="0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3" xfId="0" applyFont="1" applyBorder="1" applyAlignment="1" applyProtection="1">
      <alignment horizontal="center"/>
      <protection locked="0"/>
    </xf>
    <xf numFmtId="0" fontId="5" fillId="0" borderId="0" xfId="0" applyFont="1"/>
    <xf numFmtId="0" fontId="1" fillId="0" borderId="0" xfId="0" applyFont="1"/>
    <xf numFmtId="0" fontId="1" fillId="0" borderId="0" xfId="0" applyFont="1" applyAlignment="1">
      <alignment horizontal="center" wrapText="1"/>
    </xf>
    <xf numFmtId="0" fontId="2" fillId="5" borderId="1" xfId="0" applyFont="1" applyFill="1" applyBorder="1" applyAlignment="1">
      <alignment horizontal="left" vertical="center" wrapText="1"/>
    </xf>
    <xf numFmtId="0" fontId="1" fillId="0" borderId="1" xfId="0" applyFont="1" applyBorder="1"/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1" fillId="0" borderId="4" xfId="0" applyFont="1" applyBorder="1"/>
    <xf numFmtId="0" fontId="1" fillId="0" borderId="3" xfId="0" applyFont="1" applyBorder="1"/>
    <xf numFmtId="0" fontId="5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Border="1" applyProtection="1"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9" fontId="1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/>
    </xf>
    <xf numFmtId="0" fontId="2" fillId="5" borderId="1" xfId="0" applyFont="1" applyFill="1" applyBorder="1" applyAlignment="1">
      <alignment vertical="top" wrapText="1"/>
    </xf>
    <xf numFmtId="0" fontId="1" fillId="0" borderId="1" xfId="0" applyFont="1" applyBorder="1" applyAlignment="1">
      <alignment vertical="top" wrapText="1"/>
    </xf>
  </cellXfs>
  <cellStyles count="1">
    <cellStyle name="Normal" xfId="0" builtinId="0"/>
  </cellStyles>
  <dxfs count="7">
    <dxf>
      <fill>
        <patternFill patternType="solid">
          <fgColor rgb="FFD9D9D9"/>
        </patternFill>
      </fill>
    </dxf>
    <dxf>
      <fill>
        <patternFill patternType="solid">
          <fgColor rgb="FFFFC7CE"/>
        </patternFill>
      </fill>
    </dxf>
    <dxf>
      <fill>
        <patternFill patternType="solid">
          <fgColor rgb="FFFFEB9C"/>
        </patternFill>
      </fill>
    </dxf>
    <dxf>
      <fill>
        <patternFill patternType="solid">
          <fgColor rgb="FFC6EFCE"/>
        </patternFill>
      </fill>
    </dxf>
    <dxf>
      <fill>
        <patternFill patternType="solid">
          <fgColor rgb="FFFFC7CE"/>
        </patternFill>
      </fill>
    </dxf>
    <dxf>
      <fill>
        <patternFill patternType="solid">
          <fgColor rgb="FFFFEB9C"/>
        </patternFill>
      </fill>
    </dxf>
    <dxf>
      <fill>
        <patternFill patternType="solid">
          <f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D2CB7-7CE0-4BFD-A7A6-B6137562BFB7}">
  <dimension ref="A1:G39"/>
  <sheetViews>
    <sheetView tabSelected="1" zoomScale="50" zoomScaleNormal="50" workbookViewId="0">
      <selection activeCell="C33" sqref="C33"/>
    </sheetView>
  </sheetViews>
  <sheetFormatPr baseColWidth="10" defaultColWidth="9.140625" defaultRowHeight="15" x14ac:dyDescent="0.25"/>
  <cols>
    <col min="1" max="1" width="25.5703125" customWidth="1"/>
    <col min="2" max="2" width="10.140625" customWidth="1"/>
    <col min="3" max="3" width="72" customWidth="1"/>
    <col min="4" max="6" width="25.7109375" customWidth="1"/>
    <col min="7" max="7" width="40" customWidth="1"/>
  </cols>
  <sheetData>
    <row r="1" spans="1:7" ht="30" customHeight="1" x14ac:dyDescent="0.4">
      <c r="A1" s="10" t="s">
        <v>27</v>
      </c>
      <c r="B1" s="11"/>
      <c r="C1" s="11"/>
      <c r="D1" s="11"/>
      <c r="E1" s="11"/>
      <c r="F1" s="11"/>
      <c r="G1" s="11"/>
    </row>
    <row r="2" spans="1:7" ht="30" customHeight="1" x14ac:dyDescent="0.5">
      <c r="A2" s="12" t="s">
        <v>48</v>
      </c>
      <c r="B2" s="13"/>
      <c r="C2" s="13"/>
      <c r="D2" s="12"/>
      <c r="E2" s="13"/>
      <c r="F2" s="13"/>
      <c r="G2" s="13"/>
    </row>
    <row r="3" spans="1:7" ht="30" customHeight="1" x14ac:dyDescent="0.5">
      <c r="A3" s="12" t="s">
        <v>24</v>
      </c>
      <c r="B3" s="13"/>
      <c r="C3" s="13"/>
      <c r="D3" s="12" t="s">
        <v>25</v>
      </c>
      <c r="E3" s="13"/>
      <c r="F3" s="13"/>
      <c r="G3" s="13"/>
    </row>
    <row r="4" spans="1:7" ht="30" customHeight="1" x14ac:dyDescent="0.4">
      <c r="A4" s="14"/>
      <c r="B4" s="14"/>
      <c r="C4" s="14"/>
      <c r="D4" s="15"/>
      <c r="E4" s="15"/>
      <c r="F4" s="15"/>
      <c r="G4" s="15"/>
    </row>
    <row r="5" spans="1:7" ht="51.75" customHeight="1" x14ac:dyDescent="0.5">
      <c r="A5" s="16" t="s">
        <v>23</v>
      </c>
      <c r="B5" s="17"/>
      <c r="C5" s="17"/>
      <c r="D5" s="9" t="s">
        <v>3</v>
      </c>
      <c r="E5" s="8" t="s">
        <v>0</v>
      </c>
      <c r="F5" s="7" t="s">
        <v>4</v>
      </c>
      <c r="G5" s="6" t="s">
        <v>2</v>
      </c>
    </row>
    <row r="6" spans="1:7" ht="51.75" customHeight="1" x14ac:dyDescent="0.4">
      <c r="A6" s="18" t="s">
        <v>22</v>
      </c>
      <c r="B6" s="18"/>
      <c r="C6" s="18"/>
      <c r="D6" s="18"/>
      <c r="E6" s="18"/>
      <c r="F6" s="18"/>
      <c r="G6" s="18"/>
    </row>
    <row r="7" spans="1:7" ht="96.75" customHeight="1" x14ac:dyDescent="0.4">
      <c r="A7" s="21" t="s">
        <v>26</v>
      </c>
      <c r="B7" s="22"/>
      <c r="C7" s="22"/>
      <c r="D7" s="22"/>
      <c r="E7" s="22"/>
      <c r="F7" s="22"/>
      <c r="G7" s="22"/>
    </row>
    <row r="8" spans="1:7" ht="21.75" x14ac:dyDescent="0.4">
      <c r="A8" s="19" t="s">
        <v>21</v>
      </c>
      <c r="B8" s="20"/>
      <c r="C8" s="20"/>
      <c r="D8" s="23"/>
      <c r="E8" s="24"/>
      <c r="F8" s="24"/>
      <c r="G8" s="24"/>
    </row>
    <row r="9" spans="1:7" ht="21.75" x14ac:dyDescent="0.4">
      <c r="A9" s="25" t="s">
        <v>20</v>
      </c>
      <c r="B9" s="20"/>
      <c r="C9" s="20"/>
      <c r="D9" s="26">
        <f>SUM(E15:E39)</f>
        <v>17</v>
      </c>
      <c r="E9" s="20"/>
      <c r="F9" s="20"/>
      <c r="G9" s="20"/>
    </row>
    <row r="10" spans="1:7" ht="21.75" x14ac:dyDescent="0.4">
      <c r="A10" s="25" t="s">
        <v>19</v>
      </c>
      <c r="B10" s="20"/>
      <c r="C10" s="20"/>
      <c r="D10" s="26">
        <f>2*COUNTIF(D15:D39,"&lt;&gt;No aplica") - 2*COUNTIF(D15:D39,"")</f>
        <v>34</v>
      </c>
      <c r="E10" s="20"/>
      <c r="F10" s="20"/>
      <c r="G10" s="20"/>
    </row>
    <row r="11" spans="1:7" ht="21.75" x14ac:dyDescent="0.4">
      <c r="A11" s="25" t="s">
        <v>18</v>
      </c>
      <c r="B11" s="20"/>
      <c r="C11" s="20"/>
      <c r="D11" s="30">
        <f>IF(D10=0,"",D9/D10)</f>
        <v>0.5</v>
      </c>
      <c r="E11" s="20"/>
      <c r="F11" s="20"/>
      <c r="G11" s="20"/>
    </row>
    <row r="12" spans="1:7" ht="21.75" x14ac:dyDescent="0.4">
      <c r="A12" s="25" t="s">
        <v>17</v>
      </c>
      <c r="B12" s="20"/>
      <c r="C12" s="20"/>
      <c r="D12" s="26" t="str">
        <f>IF(D11="","",IF(D11&gt;=0.85,"Servicio/Accesibilidad Consolidada",IF(D11&gt;=0.6,"En Desarrollo",IF(D11&gt;=0.4,"Con Brechas Significativas","Crítico / No conforme"))))</f>
        <v>Con Brechas Significativas</v>
      </c>
      <c r="E12" s="20"/>
      <c r="F12" s="20"/>
      <c r="G12" s="20"/>
    </row>
    <row r="13" spans="1:7" ht="21.75" x14ac:dyDescent="0.4">
      <c r="A13" s="31" t="s">
        <v>16</v>
      </c>
      <c r="B13" s="31"/>
      <c r="C13" s="31"/>
      <c r="D13" s="31"/>
      <c r="E13" s="31"/>
      <c r="F13" s="31"/>
      <c r="G13" s="31"/>
    </row>
    <row r="14" spans="1:7" ht="30" customHeight="1" x14ac:dyDescent="0.25">
      <c r="A14" s="4" t="s">
        <v>15</v>
      </c>
      <c r="B14" s="4" t="s">
        <v>14</v>
      </c>
      <c r="C14" s="4" t="s">
        <v>13</v>
      </c>
      <c r="D14" s="4" t="s">
        <v>12</v>
      </c>
      <c r="E14" s="4" t="s">
        <v>11</v>
      </c>
      <c r="F14" s="4" t="s">
        <v>10</v>
      </c>
      <c r="G14" s="4" t="s">
        <v>9</v>
      </c>
    </row>
    <row r="15" spans="1:7" ht="30" customHeight="1" x14ac:dyDescent="0.4">
      <c r="A15" s="32" t="s">
        <v>8</v>
      </c>
      <c r="B15" s="20"/>
      <c r="C15" s="33"/>
      <c r="D15" s="20"/>
      <c r="E15" s="20"/>
      <c r="F15" s="20"/>
      <c r="G15" s="33"/>
    </row>
    <row r="16" spans="1:7" ht="80.099999999999994" customHeight="1" x14ac:dyDescent="0.25">
      <c r="A16" s="3" t="s">
        <v>8</v>
      </c>
      <c r="B16" s="5">
        <v>1</v>
      </c>
      <c r="C16" s="3" t="s">
        <v>28</v>
      </c>
      <c r="D16" s="2" t="s">
        <v>4</v>
      </c>
      <c r="E16" s="5">
        <f>IF(D16="Cumple plenamente",2,IF(D16="Cumple parcialmente",1,IF(D16="No cumple",0,"")))</f>
        <v>0</v>
      </c>
      <c r="F16" s="5" t="str">
        <f>IF(D16="Cumple plenamente","🟢",IF(D16="Cumple parcialmente","🟡",IF(D16="No cumple","🔴",IF(D16="No aplica","N/A",""))))</f>
        <v>🔴</v>
      </c>
      <c r="G16" s="1"/>
    </row>
    <row r="17" spans="1:7" ht="80.099999999999994" customHeight="1" x14ac:dyDescent="0.25">
      <c r="A17" s="3" t="s">
        <v>8</v>
      </c>
      <c r="B17" s="5">
        <v>2</v>
      </c>
      <c r="C17" s="3" t="s">
        <v>29</v>
      </c>
      <c r="D17" s="2" t="s">
        <v>0</v>
      </c>
      <c r="E17" s="5">
        <f>IF(D17="Cumple plenamente",2,IF(D17="Cumple parcialmente",1,IF(D17="No cumple",0,"")))</f>
        <v>1</v>
      </c>
      <c r="F17" s="5" t="str">
        <f>IF(D17="Cumple plenamente","🟢",IF(D17="Cumple parcialmente","🟡",IF(D17="No cumple","🔴",IF(D17="No aplica","N/A",""))))</f>
        <v>🟡</v>
      </c>
      <c r="G17" s="1"/>
    </row>
    <row r="18" spans="1:7" ht="80.099999999999994" customHeight="1" x14ac:dyDescent="0.25">
      <c r="A18" s="3" t="s">
        <v>8</v>
      </c>
      <c r="B18" s="5">
        <v>3</v>
      </c>
      <c r="C18" s="3" t="s">
        <v>30</v>
      </c>
      <c r="D18" s="2" t="s">
        <v>3</v>
      </c>
      <c r="E18" s="5">
        <f>IF(D18="Cumple plenamente",2,IF(D18="Cumple parcialmente",1,IF(D18="No cumple",0,"")))</f>
        <v>2</v>
      </c>
      <c r="F18" s="5" t="str">
        <f>IF(D18="Cumple plenamente","🟢",IF(D18="Cumple parcialmente","🟡",IF(D18="No cumple","🔴",IF(D18="No aplica","N/A",""))))</f>
        <v>🟢</v>
      </c>
      <c r="G18" s="1"/>
    </row>
    <row r="19" spans="1:7" ht="80.099999999999994" customHeight="1" x14ac:dyDescent="0.25">
      <c r="A19" s="3" t="s">
        <v>8</v>
      </c>
      <c r="B19" s="5">
        <v>4</v>
      </c>
      <c r="C19" s="3" t="s">
        <v>31</v>
      </c>
      <c r="D19" s="2" t="s">
        <v>3</v>
      </c>
      <c r="E19" s="5">
        <f>IF(D19="Cumple plenamente",2,IF(D19="Cumple parcialmente",1,IF(D19="No cumple",0,"")))</f>
        <v>2</v>
      </c>
      <c r="F19" s="5" t="str">
        <f>IF(D19="Cumple plenamente","🟢",IF(D19="Cumple parcialmente","🟡",IF(D19="No cumple","🔴",IF(D19="No aplica","N/A",""))))</f>
        <v>🟢</v>
      </c>
      <c r="G19" s="1"/>
    </row>
    <row r="20" spans="1:7" ht="30" customHeight="1" x14ac:dyDescent="0.4">
      <c r="A20" s="27" t="s">
        <v>7</v>
      </c>
      <c r="B20" s="28"/>
      <c r="C20" s="29"/>
      <c r="D20" s="28"/>
      <c r="E20" s="28"/>
      <c r="F20" s="28"/>
      <c r="G20" s="29"/>
    </row>
    <row r="21" spans="1:7" ht="80.099999999999994" customHeight="1" x14ac:dyDescent="0.25">
      <c r="A21" s="3" t="s">
        <v>7</v>
      </c>
      <c r="B21" s="5">
        <v>5</v>
      </c>
      <c r="C21" s="3" t="s">
        <v>32</v>
      </c>
      <c r="D21" s="2" t="s">
        <v>2</v>
      </c>
      <c r="E21" s="5" t="str">
        <f>IF(D21="Cumple plenamente",2,IF(D21="Cumple parcialmente",1,IF(D21="No cumple",0,"")))</f>
        <v/>
      </c>
      <c r="F21" s="5" t="str">
        <f>IF(D21="Cumple plenamente","🟢",IF(D21="Cumple parcialmente","🟡",IF(D21="No cumple","🔴",IF(D21="No aplica","N/A",""))))</f>
        <v>N/A</v>
      </c>
      <c r="G21" s="1"/>
    </row>
    <row r="22" spans="1:7" ht="80.099999999999994" customHeight="1" x14ac:dyDescent="0.25">
      <c r="A22" s="3" t="s">
        <v>7</v>
      </c>
      <c r="B22" s="5">
        <v>6</v>
      </c>
      <c r="C22" s="3" t="s">
        <v>33</v>
      </c>
      <c r="D22" s="2" t="s">
        <v>4</v>
      </c>
      <c r="E22" s="5">
        <f>IF(D22="Cumple plenamente",2,IF(D22="Cumple parcialmente",1,IF(D22="No cumple",0,"")))</f>
        <v>0</v>
      </c>
      <c r="F22" s="5" t="str">
        <f>IF(D22="Cumple plenamente","🟢",IF(D22="Cumple parcialmente","🟡",IF(D22="No cumple","🔴",IF(D22="No aplica","N/A",""))))</f>
        <v>🔴</v>
      </c>
      <c r="G22" s="1"/>
    </row>
    <row r="23" spans="1:7" ht="80.099999999999994" customHeight="1" x14ac:dyDescent="0.25">
      <c r="A23" s="3" t="s">
        <v>7</v>
      </c>
      <c r="B23" s="5">
        <v>7</v>
      </c>
      <c r="C23" s="3" t="s">
        <v>34</v>
      </c>
      <c r="D23" s="2" t="s">
        <v>4</v>
      </c>
      <c r="E23" s="5">
        <f>IF(D23="Cumple plenamente",2,IF(D23="Cumple parcialmente",1,IF(D23="No cumple",0,"")))</f>
        <v>0</v>
      </c>
      <c r="F23" s="5" t="str">
        <f>IF(D23="Cumple plenamente","🟢",IF(D23="Cumple parcialmente","🟡",IF(D23="No cumple","🔴",IF(D23="No aplica","N/A",""))))</f>
        <v>🔴</v>
      </c>
      <c r="G23" s="1"/>
    </row>
    <row r="24" spans="1:7" ht="80.099999999999994" customHeight="1" x14ac:dyDescent="0.25">
      <c r="A24" s="3" t="s">
        <v>7</v>
      </c>
      <c r="B24" s="5">
        <v>8</v>
      </c>
      <c r="C24" s="3" t="s">
        <v>35</v>
      </c>
      <c r="D24" s="2" t="s">
        <v>2</v>
      </c>
      <c r="E24" s="5" t="str">
        <f>IF(D24="Cumple plenamente",2,IF(D24="Cumple parcialmente",1,IF(D24="No cumple",0,"")))</f>
        <v/>
      </c>
      <c r="F24" s="5" t="str">
        <f>IF(D24="Cumple plenamente","🟢",IF(D24="Cumple parcialmente","🟡",IF(D24="No cumple","🔴",IF(D24="No aplica","N/A",""))))</f>
        <v>N/A</v>
      </c>
      <c r="G24" s="1"/>
    </row>
    <row r="25" spans="1:7" ht="80.099999999999994" customHeight="1" x14ac:dyDescent="0.25">
      <c r="A25" s="3" t="s">
        <v>7</v>
      </c>
      <c r="B25" s="5">
        <v>9</v>
      </c>
      <c r="C25" s="3" t="s">
        <v>36</v>
      </c>
      <c r="D25" s="2" t="s">
        <v>4</v>
      </c>
      <c r="E25" s="5">
        <f>IF(D25="Cumple plenamente",2,IF(D25="Cumple parcialmente",1,IF(D25="No cumple",0,"")))</f>
        <v>0</v>
      </c>
      <c r="F25" s="5" t="str">
        <f>IF(D25="Cumple plenamente","🟢",IF(D25="Cumple parcialmente","🟡",IF(D25="No cumple","🔴",IF(D25="No aplica","N/A",""))))</f>
        <v>🔴</v>
      </c>
      <c r="G25" s="1"/>
    </row>
    <row r="26" spans="1:7" ht="30" customHeight="1" x14ac:dyDescent="0.4">
      <c r="A26" s="27" t="s">
        <v>6</v>
      </c>
      <c r="B26" s="28"/>
      <c r="C26" s="29"/>
      <c r="D26" s="28"/>
      <c r="E26" s="28"/>
      <c r="F26" s="28"/>
      <c r="G26" s="29"/>
    </row>
    <row r="27" spans="1:7" ht="97.5" customHeight="1" x14ac:dyDescent="0.25">
      <c r="A27" s="3" t="s">
        <v>6</v>
      </c>
      <c r="B27" s="5">
        <v>10</v>
      </c>
      <c r="C27" s="3" t="s">
        <v>37</v>
      </c>
      <c r="D27" s="2" t="s">
        <v>3</v>
      </c>
      <c r="E27" s="5">
        <f>IF(D27="Cumple plenamente",2,IF(D27="Cumple parcialmente",1,IF(D27="No cumple",0,"")))</f>
        <v>2</v>
      </c>
      <c r="F27" s="5" t="str">
        <f>IF(D27="Cumple plenamente","🟢",IF(D27="Cumple parcialmente","🟡",IF(D27="No cumple","🔴",IF(D27="No aplica","N/A",""))))</f>
        <v>🟢</v>
      </c>
      <c r="G27" s="1"/>
    </row>
    <row r="28" spans="1:7" ht="96" customHeight="1" x14ac:dyDescent="0.25">
      <c r="A28" s="3" t="s">
        <v>6</v>
      </c>
      <c r="B28" s="5">
        <v>11</v>
      </c>
      <c r="C28" s="3" t="s">
        <v>38</v>
      </c>
      <c r="D28" s="2" t="s">
        <v>3</v>
      </c>
      <c r="E28" s="5">
        <f>IF(D28="Cumple plenamente",2,IF(D28="Cumple parcialmente",1,IF(D28="No cumple",0,"")))</f>
        <v>2</v>
      </c>
      <c r="F28" s="5" t="str">
        <f>IF(D28="Cumple plenamente","🟢",IF(D28="Cumple parcialmente","🟡",IF(D28="No cumple","🔴",IF(D28="No aplica","N/A",""))))</f>
        <v>🟢</v>
      </c>
      <c r="G28" s="1"/>
    </row>
    <row r="29" spans="1:7" ht="102" customHeight="1" x14ac:dyDescent="0.25">
      <c r="A29" s="3" t="s">
        <v>6</v>
      </c>
      <c r="B29" s="5">
        <v>12</v>
      </c>
      <c r="C29" s="3" t="s">
        <v>39</v>
      </c>
      <c r="D29" s="2" t="s">
        <v>0</v>
      </c>
      <c r="E29" s="5">
        <f>IF(D29="Cumple plenamente",2,IF(D29="Cumple parcialmente",1,IF(D29="No cumple",0,"")))</f>
        <v>1</v>
      </c>
      <c r="F29" s="5" t="str">
        <f>IF(D29="Cumple plenamente","🟢",IF(D29="Cumple parcialmente","🟡",IF(D29="No cumple","🔴",IF(D29="No aplica","N/A",""))))</f>
        <v>🟡</v>
      </c>
      <c r="G29" s="1"/>
    </row>
    <row r="30" spans="1:7" ht="30" customHeight="1" x14ac:dyDescent="0.4">
      <c r="A30" s="27" t="s">
        <v>5</v>
      </c>
      <c r="B30" s="28"/>
      <c r="C30" s="29"/>
      <c r="D30" s="28"/>
      <c r="E30" s="28"/>
      <c r="F30" s="28"/>
      <c r="G30" s="29"/>
    </row>
    <row r="31" spans="1:7" ht="80.099999999999994" customHeight="1" x14ac:dyDescent="0.25">
      <c r="A31" s="3" t="s">
        <v>5</v>
      </c>
      <c r="B31" s="5">
        <v>13</v>
      </c>
      <c r="C31" s="3" t="s">
        <v>40</v>
      </c>
      <c r="D31" s="2" t="s">
        <v>0</v>
      </c>
      <c r="E31" s="5">
        <f>IF(D31="Cumple plenamente",2,IF(D31="Cumple parcialmente",1,IF(D31="No cumple",0,"")))</f>
        <v>1</v>
      </c>
      <c r="F31" s="5" t="str">
        <f>IF(D31="Cumple plenamente","🟢",IF(D31="Cumple parcialmente","🟡",IF(D31="No cumple","🔴",IF(D31="No aplica","N/A",""))))</f>
        <v>🟡</v>
      </c>
      <c r="G31" s="1"/>
    </row>
    <row r="32" spans="1:7" ht="80.099999999999994" customHeight="1" x14ac:dyDescent="0.25">
      <c r="A32" s="3" t="s">
        <v>5</v>
      </c>
      <c r="B32" s="5">
        <v>14</v>
      </c>
      <c r="C32" s="3" t="s">
        <v>41</v>
      </c>
      <c r="D32" s="2" t="s">
        <v>4</v>
      </c>
      <c r="E32" s="5">
        <f>IF(D32="Cumple plenamente",2,IF(D32="Cumple parcialmente",1,IF(D32="No cumple",0,"")))</f>
        <v>0</v>
      </c>
      <c r="F32" s="5" t="str">
        <f>IF(D32="Cumple plenamente","🟢",IF(D32="Cumple parcialmente","🟡",IF(D32="No cumple","🔴",IF(D32="No aplica","N/A",""))))</f>
        <v>🔴</v>
      </c>
      <c r="G32" s="1"/>
    </row>
    <row r="33" spans="1:7" ht="80.099999999999994" customHeight="1" x14ac:dyDescent="0.25">
      <c r="A33" s="3" t="s">
        <v>5</v>
      </c>
      <c r="B33" s="5">
        <v>15</v>
      </c>
      <c r="C33" s="3" t="s">
        <v>42</v>
      </c>
      <c r="D33" s="2" t="s">
        <v>3</v>
      </c>
      <c r="E33" s="5">
        <f>IF(D33="Cumple plenamente",2,IF(D33="Cumple parcialmente",1,IF(D33="No cumple",0,"")))</f>
        <v>2</v>
      </c>
      <c r="F33" s="5" t="str">
        <f>IF(D33="Cumple plenamente","🟢",IF(D33="Cumple parcialmente","🟡",IF(D33="No cumple","🔴",IF(D33="No aplica","N/A",""))))</f>
        <v>🟢</v>
      </c>
      <c r="G33" s="1"/>
    </row>
    <row r="34" spans="1:7" ht="80.099999999999994" customHeight="1" x14ac:dyDescent="0.25">
      <c r="A34" s="3" t="s">
        <v>5</v>
      </c>
      <c r="B34" s="5">
        <v>16</v>
      </c>
      <c r="C34" s="3" t="s">
        <v>43</v>
      </c>
      <c r="D34" s="2" t="s">
        <v>4</v>
      </c>
      <c r="E34" s="5">
        <f>IF(D34="Cumple plenamente",2,IF(D34="Cumple parcialmente",1,IF(D34="No cumple",0,"")))</f>
        <v>0</v>
      </c>
      <c r="F34" s="5" t="str">
        <f>IF(D34="Cumple plenamente","🟢",IF(D34="Cumple parcialmente","🟡",IF(D34="No cumple","🔴",IF(D34="No aplica","N/A",""))))</f>
        <v>🔴</v>
      </c>
      <c r="G34" s="1"/>
    </row>
    <row r="35" spans="1:7" ht="30" customHeight="1" x14ac:dyDescent="0.4">
      <c r="A35" s="27" t="s">
        <v>1</v>
      </c>
      <c r="B35" s="28"/>
      <c r="C35" s="29"/>
      <c r="D35" s="28"/>
      <c r="E35" s="28"/>
      <c r="F35" s="28"/>
      <c r="G35" s="29"/>
    </row>
    <row r="36" spans="1:7" ht="80.099999999999994" customHeight="1" x14ac:dyDescent="0.25">
      <c r="A36" s="3" t="s">
        <v>1</v>
      </c>
      <c r="B36" s="5">
        <v>17</v>
      </c>
      <c r="C36" s="3" t="s">
        <v>44</v>
      </c>
      <c r="D36" s="2" t="s">
        <v>0</v>
      </c>
      <c r="E36" s="5">
        <f>IF(D36="Cumple plenamente",2,IF(D36="Cumple parcialmente",1,IF(D36="No cumple",0,"")))</f>
        <v>1</v>
      </c>
      <c r="F36" s="5" t="str">
        <f>IF(D36="Cumple plenamente","🟢",IF(D36="Cumple parcialmente","🟡",IF(D36="No cumple","🔴",IF(D36="No aplica","N/A",""))))</f>
        <v>🟡</v>
      </c>
      <c r="G36" s="1"/>
    </row>
    <row r="37" spans="1:7" ht="80.099999999999994" customHeight="1" x14ac:dyDescent="0.25">
      <c r="A37" s="3" t="s">
        <v>1</v>
      </c>
      <c r="B37" s="5">
        <v>18</v>
      </c>
      <c r="C37" s="3" t="s">
        <v>45</v>
      </c>
      <c r="D37" s="2" t="s">
        <v>3</v>
      </c>
      <c r="E37" s="5">
        <f>IF(D37="Cumple plenamente",2,IF(D37="Cumple parcialmente",1,IF(D37="No cumple",0,"")))</f>
        <v>2</v>
      </c>
      <c r="F37" s="5" t="str">
        <f>IF(D37="Cumple plenamente","🟢",IF(D37="Cumple parcialmente","🟡",IF(D37="No cumple","🔴",IF(D37="No aplica","N/A",""))))</f>
        <v>🟢</v>
      </c>
      <c r="G37" s="1"/>
    </row>
    <row r="38" spans="1:7" ht="80.099999999999994" customHeight="1" x14ac:dyDescent="0.25">
      <c r="A38" s="3" t="s">
        <v>1</v>
      </c>
      <c r="B38" s="5">
        <v>19</v>
      </c>
      <c r="C38" s="3" t="s">
        <v>46</v>
      </c>
      <c r="D38" s="2" t="s">
        <v>2</v>
      </c>
      <c r="E38" s="5" t="str">
        <f>IF(D38="Cumple plenamente",2,IF(D38="Cumple parcialmente",1,IF(D38="No cumple",0,"")))</f>
        <v/>
      </c>
      <c r="F38" s="5" t="str">
        <f>IF(D38="Cumple plenamente","🟢",IF(D38="Cumple parcialmente","🟡",IF(D38="No cumple","🔴",IF(D38="No aplica","N/A",""))))</f>
        <v>N/A</v>
      </c>
      <c r="G38" s="1"/>
    </row>
    <row r="39" spans="1:7" ht="80.099999999999994" customHeight="1" x14ac:dyDescent="0.25">
      <c r="A39" s="3" t="s">
        <v>1</v>
      </c>
      <c r="B39" s="5">
        <v>20</v>
      </c>
      <c r="C39" s="3" t="s">
        <v>47</v>
      </c>
      <c r="D39" s="2" t="s">
        <v>0</v>
      </c>
      <c r="E39" s="5">
        <f>IF(D39="Cumple plenamente",2,IF(D39="Cumple parcialmente",1,IF(D39="No cumple",0,"")))</f>
        <v>1</v>
      </c>
      <c r="F39" s="5" t="str">
        <f>IF(D39="Cumple plenamente","🟢",IF(D39="Cumple parcialmente","🟡",IF(D39="No cumple","🔴",IF(D39="No aplica","N/A",""))))</f>
        <v>🟡</v>
      </c>
      <c r="G39" s="1"/>
    </row>
  </sheetData>
  <sheetProtection algorithmName="SHA-512" hashValue="WXO4V3yzp5EJK61EoIfRXndQz2ciXFBBryb6hFVJN+GntMiXXpdb5ceptoUlWLhEVaRZLnMWF+Ka+SbwrgccRw==" saltValue="mPFu/zm5gEFxKIU9ggScnQ==" spinCount="100000" sheet="1" objects="1" scenarios="1"/>
  <autoFilter ref="A14:G39" xr:uid="{00000000-0009-0000-0000-000000000000}"/>
  <mergeCells count="26">
    <mergeCell ref="A26:G26"/>
    <mergeCell ref="A30:G30"/>
    <mergeCell ref="A35:G35"/>
    <mergeCell ref="A11:C11"/>
    <mergeCell ref="D11:G11"/>
    <mergeCell ref="A12:C12"/>
    <mergeCell ref="D12:G12"/>
    <mergeCell ref="A13:G13"/>
    <mergeCell ref="A15:G15"/>
    <mergeCell ref="A9:C9"/>
    <mergeCell ref="D9:G9"/>
    <mergeCell ref="A10:C10"/>
    <mergeCell ref="D10:G10"/>
    <mergeCell ref="A20:G20"/>
    <mergeCell ref="A4:C4"/>
    <mergeCell ref="D4:G4"/>
    <mergeCell ref="A5:C5"/>
    <mergeCell ref="A6:G6"/>
    <mergeCell ref="A8:C8"/>
    <mergeCell ref="A7:G7"/>
    <mergeCell ref="D8:G8"/>
    <mergeCell ref="A1:G1"/>
    <mergeCell ref="A2:C2"/>
    <mergeCell ref="D2:G2"/>
    <mergeCell ref="A3:C3"/>
    <mergeCell ref="D3:G3"/>
  </mergeCells>
  <conditionalFormatting sqref="D12">
    <cfRule type="expression" dxfId="6" priority="1">
      <formula>$D$11&gt;=0.85</formula>
    </cfRule>
    <cfRule type="expression" dxfId="5" priority="2">
      <formula>AND($D$11&gt;=0.6,$D$11&lt;0.85)</formula>
    </cfRule>
    <cfRule type="expression" dxfId="4" priority="3">
      <formula>$D$11&lt;0.6</formula>
    </cfRule>
  </conditionalFormatting>
  <conditionalFormatting sqref="D15:D39">
    <cfRule type="expression" dxfId="3" priority="4">
      <formula>D15="Cumple plenamente"</formula>
    </cfRule>
    <cfRule type="expression" dxfId="2" priority="5">
      <formula>D15="Cumple parcialmente"</formula>
    </cfRule>
    <cfRule type="expression" dxfId="1" priority="6">
      <formula>D15="No cumple"</formula>
    </cfRule>
    <cfRule type="expression" dxfId="0" priority="7">
      <formula>D15="No aplica"</formula>
    </cfRule>
  </conditionalFormatting>
  <conditionalFormatting sqref="E15:E39">
    <cfRule type="iconSet" priority="8">
      <iconSet>
        <cfvo type="num" val="0"/>
        <cfvo type="num" val="1"/>
        <cfvo type="num" val="2"/>
      </iconSet>
    </cfRule>
  </conditionalFormatting>
  <dataValidations disablePrompts="1" count="1">
    <dataValidation type="list" allowBlank="1" sqref="D16:D19 D21:D25 D27:D29 D31:D34 D36:D39" xr:uid="{34A7F311-6601-4790-9D81-AE7AC04F786C}">
      <formula1>"Cumple plenamente,Cumple parcialmente,No cumple,No aplica"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ATENCIÓN INCLUYENTE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Pulgarin</dc:creator>
  <cp:lastModifiedBy>Carolina Pulgarin</cp:lastModifiedBy>
  <dcterms:created xsi:type="dcterms:W3CDTF">2026-03-03T18:47:56Z</dcterms:created>
  <dcterms:modified xsi:type="dcterms:W3CDTF">2026-04-15T19:27:11Z</dcterms:modified>
</cp:coreProperties>
</file>