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RCA\OneDrive - ARCA - Arquitectura e Ingeneria S.A\Escritorio\IDT PRESTACIÓN DE SERVICIOS\EJECUCIÓN\HERRAMIENTAS DE DIAGNÓSTICO\"/>
    </mc:Choice>
  </mc:AlternateContent>
  <xr:revisionPtr revIDLastSave="0" documentId="13_ncr:1_{72864104-0D0B-4408-8DCE-220BF939094E}" xr6:coauthVersionLast="47" xr6:coauthVersionMax="47" xr10:uidLastSave="{00000000-0000-0000-0000-000000000000}"/>
  <bookViews>
    <workbookView xWindow="-120" yWindow="-120" windowWidth="20730" windowHeight="11160" xr2:uid="{E876CB46-B610-489D-9696-68DEE64B8513}"/>
  </bookViews>
  <sheets>
    <sheet name="RUTAS DE EVACUACIÓN" sheetId="1" r:id="rId1"/>
  </sheets>
  <definedNames>
    <definedName name="_xlnm._FilterDatabase" localSheetId="0" hidden="1">'RUTAS DE EVACUACIÓN'!$A$14:$G$37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F33" i="1"/>
  <c r="F41" i="1"/>
  <c r="E41" i="1"/>
  <c r="F40" i="1"/>
  <c r="E40" i="1"/>
  <c r="F39" i="1"/>
  <c r="E39" i="1"/>
  <c r="F29" i="1"/>
  <c r="E29" i="1"/>
  <c r="F28" i="1"/>
  <c r="E28" i="1"/>
  <c r="D10" i="1"/>
  <c r="E16" i="1"/>
  <c r="F16" i="1"/>
  <c r="E17" i="1"/>
  <c r="F17" i="1"/>
  <c r="E18" i="1"/>
  <c r="F18" i="1"/>
  <c r="E19" i="1"/>
  <c r="F19" i="1"/>
  <c r="E21" i="1"/>
  <c r="F21" i="1"/>
  <c r="E22" i="1"/>
  <c r="F22" i="1"/>
  <c r="E23" i="1"/>
  <c r="F23" i="1"/>
  <c r="E24" i="1"/>
  <c r="F24" i="1"/>
  <c r="E26" i="1"/>
  <c r="F26" i="1"/>
  <c r="E27" i="1"/>
  <c r="F27" i="1"/>
  <c r="E31" i="1"/>
  <c r="F31" i="1"/>
  <c r="E32" i="1"/>
  <c r="F32" i="1"/>
  <c r="E35" i="1"/>
  <c r="F35" i="1"/>
  <c r="E36" i="1"/>
  <c r="F36" i="1"/>
  <c r="E37" i="1"/>
  <c r="F37" i="1"/>
  <c r="D9" i="1" l="1"/>
  <c r="D11" i="1" s="1"/>
  <c r="D12" i="1" s="1"/>
</calcChain>
</file>

<file path=xl/sharedStrings.xml><?xml version="1.0" encoding="utf-8"?>
<sst xmlns="http://schemas.openxmlformats.org/spreadsheetml/2006/main" count="93" uniqueCount="51">
  <si>
    <t>Cumple parcialmente</t>
  </si>
  <si>
    <t>No aplica</t>
  </si>
  <si>
    <t>Cumple plenamente</t>
  </si>
  <si>
    <t>No cumple</t>
  </si>
  <si>
    <t>Evidencia/Observaciones</t>
  </si>
  <si>
    <t>Semáforo</t>
  </si>
  <si>
    <t>Puntos</t>
  </si>
  <si>
    <t>Evaluación</t>
  </si>
  <si>
    <t>Criterio de verificación</t>
  </si>
  <si>
    <t>Ítem</t>
  </si>
  <si>
    <t>Sección</t>
  </si>
  <si>
    <t>Documento propiedad intelectual Arq. Carolina Pulgarín Pérez</t>
  </si>
  <si>
    <t>Nivel</t>
  </si>
  <si>
    <t>% Cumplimiento</t>
  </si>
  <si>
    <t>Puntos posibles (excluye N/A)</t>
  </si>
  <si>
    <t>Puntos obtenidos</t>
  </si>
  <si>
    <t>Resumen automático</t>
  </si>
  <si>
    <t xml:space="preserve">En la columna de evaluación debe diligenciar si: CUMPLE PLENAMENTE, CUMPLE PARCIALMENTE, NO CUMPLE O NO APLICA, el documento esta formulado para registrar los puntos, asi como los resultados obtenidos y el nivel de cumplimiento </t>
  </si>
  <si>
    <t>Escala (Evaluación):</t>
  </si>
  <si>
    <t>Evaluador(a):</t>
  </si>
  <si>
    <t>Fecha:</t>
  </si>
  <si>
    <t>Este documento esta basado en el siguiente marco legal y normativo:
Ley estatutaria 1618 de 2013
NTC 6047 de 2014
NTC 6654 de 2022</t>
  </si>
  <si>
    <t>Rutas de evacuación</t>
  </si>
  <si>
    <t>Anchos y maniobras</t>
  </si>
  <si>
    <t>Superficies</t>
  </si>
  <si>
    <t>Puertas</t>
  </si>
  <si>
    <t>Iluminación y orientación</t>
  </si>
  <si>
    <t>MATRIZ DE VERIFICACIÓN – ACCESIBILIDAD RUTAS DE EVACUACIÓN</t>
  </si>
  <si>
    <t>Seguridad y complementaria</t>
  </si>
  <si>
    <t>Edificación y/o atractivo turístico:</t>
  </si>
  <si>
    <t>¿Las rutas de evacuación son continuas, libres de obstáculos y claramente señalizadas?</t>
  </si>
  <si>
    <t>¿La señalización de evacuación es visible desde distintos puntos del recorrido y mantiene continuidad hasta la salida?</t>
  </si>
  <si>
    <t>¿Los recorridos se mantienen despejados en todo momento, sin mobiliario, cables, objetos sueltos o elementos invasivos?</t>
  </si>
  <si>
    <t>¿Los elementos salientes o suspendidos no representan riesgo para personas con discapacidad visual o de talla baja?</t>
  </si>
  <si>
    <t>¿Los anchos de circulación son adecuados para la evacuación de personas con movilidad reducida?</t>
  </si>
  <si>
    <t>¿Se dispone de espacio suficiente para maniobra y giro de personas usuarias de sillas de ruedas  o con ayudas de movilidad  en puntos estratégicos del recorrido?</t>
  </si>
  <si>
    <t>¿Las puertas ubicadas en la ruta de evacuación permiten el paso de personas usuarias de sillas de ruedas  o con ayudas de movilidad?</t>
  </si>
  <si>
    <t>¿Los accesos y pasillos permiten circulación simultánea o sobrepaso en puntos críticos cuando el flujo lo requiere?</t>
  </si>
  <si>
    <t>¿Las superficies son firmes, estables y antideslizantes?</t>
  </si>
  <si>
    <t>¿Las condiciones del piso se mantienen seguras incluso en situaciones de humedad, lluvia o limpieza?</t>
  </si>
  <si>
    <t>¿No existen huecos, rejillas peligrosas, piezas sueltas o irregularidades que dificulten el desplazamiento?</t>
  </si>
  <si>
    <t>¿Los cambios de material o textura están resueltos sin generar tropiezos o atrapamientos de ruedas o bastones?</t>
  </si>
  <si>
    <t>¿Las puertas en la ruta de evacuación son fáciles de abrir y no requieren fuerza excesiva?</t>
  </si>
  <si>
    <t>¿Los sistemas de apertura son comprensibles y operables para personas con diferentes capacidades?</t>
  </si>
  <si>
    <t>¿Las puertas abren en el sentido de evacuación cuando corresponde o no obstaculizan la salida accesible?</t>
  </si>
  <si>
    <t>¿La iluminación de emergencia permite identificar claramente el recorrido, los cambios de nivel y las salidas?</t>
  </si>
  <si>
    <t>¿Los puntos de decisión, cruces o bifurcaciones cuentan con orientación clara y comprensible?</t>
  </si>
  <si>
    <t>¿Los elementos críticos de seguridad (salidas, rampas, puertas, zonas de refugio) son fácilmente identificables?</t>
  </si>
  <si>
    <t>¿Existen zonas de refugio o espera accesibles cuando la evacuación inmediata no es posible?</t>
  </si>
  <si>
    <t>¿Las rutas accesibles de evacuación conectan con puntos de encuentro seguros y utilizables por todas las personas?</t>
  </si>
  <si>
    <t>¿Existe mantenimiento preventivo para conservar libres y operativos los accesos y rutas de evacuación?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</si>
</sst>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Loew"/>
      <family val="3"/>
    </font>
    <font>
      <b/>
      <sz val="14"/>
      <color rgb="FF1F4E79"/>
      <name val="Loew"/>
      <family val="3"/>
    </font>
    <font>
      <b/>
      <sz val="14"/>
      <color rgb="FFFFFFFF"/>
      <name val="Loew"/>
      <family val="3"/>
    </font>
    <font>
      <i/>
      <sz val="14"/>
      <color theme="0" tint="-0.249977111117893"/>
      <name val="Loew"/>
      <family val="3"/>
    </font>
    <font>
      <b/>
      <sz val="14"/>
      <name val="Loew"/>
      <family val="3"/>
    </font>
    <font>
      <sz val="14"/>
      <color theme="0"/>
      <name val="Loew"/>
      <family val="3"/>
    </font>
    <font>
      <b/>
      <sz val="14"/>
      <color theme="0"/>
      <name val="Loew"/>
      <family val="3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D9E1F2"/>
      </patternFill>
    </fill>
    <fill>
      <patternFill patternType="solid">
        <fgColor rgb="FF1F4E79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7" fillId="8" borderId="0" xfId="0" applyFont="1" applyFill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6" fillId="8" borderId="0" xfId="0" applyFont="1" applyFill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7">
    <dxf>
      <fill>
        <patternFill patternType="solid">
          <fgColor rgb="FFD9D9D9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D2CB7-7CE0-4BFD-A7A6-B6137562BFB7}">
  <dimension ref="A1:G41"/>
  <sheetViews>
    <sheetView tabSelected="1" topLeftCell="A34" zoomScale="50" zoomScaleNormal="50" workbookViewId="0">
      <selection activeCell="L17" sqref="L17"/>
    </sheetView>
  </sheetViews>
  <sheetFormatPr baseColWidth="10" defaultColWidth="9.140625" defaultRowHeight="21.75" x14ac:dyDescent="0.4"/>
  <cols>
    <col min="1" max="1" width="21.85546875" style="8" customWidth="1"/>
    <col min="2" max="2" width="10.140625" style="8" customWidth="1"/>
    <col min="3" max="3" width="72" style="8" customWidth="1"/>
    <col min="4" max="6" width="25.7109375" style="8" customWidth="1"/>
    <col min="7" max="7" width="40" style="8" customWidth="1"/>
    <col min="8" max="16384" width="9.140625" style="8"/>
  </cols>
  <sheetData>
    <row r="1" spans="1:7" ht="30" customHeight="1" x14ac:dyDescent="0.4">
      <c r="A1" s="9" t="s">
        <v>27</v>
      </c>
      <c r="B1" s="14"/>
      <c r="C1" s="14"/>
      <c r="D1" s="14"/>
      <c r="E1" s="14"/>
      <c r="F1" s="14"/>
      <c r="G1" s="14"/>
    </row>
    <row r="2" spans="1:7" ht="30" customHeight="1" x14ac:dyDescent="0.4">
      <c r="A2" s="15" t="s">
        <v>29</v>
      </c>
      <c r="B2" s="16"/>
      <c r="C2" s="16"/>
      <c r="D2" s="15"/>
      <c r="E2" s="16"/>
      <c r="F2" s="16"/>
      <c r="G2" s="16"/>
    </row>
    <row r="3" spans="1:7" ht="30" customHeight="1" x14ac:dyDescent="0.4">
      <c r="A3" s="15" t="s">
        <v>19</v>
      </c>
      <c r="B3" s="16"/>
      <c r="C3" s="16"/>
      <c r="D3" s="15" t="s">
        <v>20</v>
      </c>
      <c r="E3" s="16"/>
      <c r="F3" s="16"/>
      <c r="G3" s="16"/>
    </row>
    <row r="4" spans="1:7" ht="30" customHeight="1" x14ac:dyDescent="0.4">
      <c r="A4" s="17"/>
      <c r="B4" s="17"/>
      <c r="C4" s="17"/>
      <c r="D4" s="18"/>
      <c r="E4" s="18"/>
      <c r="F4" s="18"/>
      <c r="G4" s="18"/>
    </row>
    <row r="5" spans="1:7" ht="48" customHeight="1" x14ac:dyDescent="0.4">
      <c r="A5" s="19" t="s">
        <v>18</v>
      </c>
      <c r="B5" s="20"/>
      <c r="C5" s="20"/>
      <c r="D5" s="7" t="s">
        <v>2</v>
      </c>
      <c r="E5" s="6" t="s">
        <v>0</v>
      </c>
      <c r="F5" s="5" t="s">
        <v>3</v>
      </c>
      <c r="G5" s="4" t="s">
        <v>1</v>
      </c>
    </row>
    <row r="6" spans="1:7" ht="51.75" customHeight="1" x14ac:dyDescent="0.4">
      <c r="A6" s="21" t="s">
        <v>17</v>
      </c>
      <c r="B6" s="21"/>
      <c r="C6" s="21"/>
      <c r="D6" s="21"/>
      <c r="E6" s="21"/>
      <c r="F6" s="21"/>
      <c r="G6" s="21"/>
    </row>
    <row r="7" spans="1:7" ht="96.75" customHeight="1" x14ac:dyDescent="0.4">
      <c r="A7" s="22" t="s">
        <v>21</v>
      </c>
      <c r="B7" s="22"/>
      <c r="C7" s="22"/>
      <c r="D7" s="22"/>
      <c r="E7" s="22"/>
      <c r="F7" s="22"/>
      <c r="G7" s="22"/>
    </row>
    <row r="8" spans="1:7" ht="30" customHeight="1" x14ac:dyDescent="0.4">
      <c r="A8" s="10" t="s">
        <v>16</v>
      </c>
      <c r="B8" s="23"/>
      <c r="C8" s="23"/>
      <c r="D8" s="24"/>
      <c r="E8" s="25"/>
      <c r="F8" s="25"/>
      <c r="G8" s="25"/>
    </row>
    <row r="9" spans="1:7" ht="30" customHeight="1" x14ac:dyDescent="0.4">
      <c r="A9" s="11" t="s">
        <v>15</v>
      </c>
      <c r="B9" s="23"/>
      <c r="C9" s="23"/>
      <c r="D9" s="12">
        <f>SUM(E15:E37)</f>
        <v>17</v>
      </c>
      <c r="E9" s="23"/>
      <c r="F9" s="23"/>
      <c r="G9" s="23"/>
    </row>
    <row r="10" spans="1:7" ht="30" customHeight="1" x14ac:dyDescent="0.4">
      <c r="A10" s="11" t="s">
        <v>14</v>
      </c>
      <c r="B10" s="23"/>
      <c r="C10" s="23"/>
      <c r="D10" s="12">
        <f>2*COUNTIF(D15:D37,"&lt;&gt;No aplica") - 2*COUNTIF(D15:D37,"")</f>
        <v>30</v>
      </c>
      <c r="E10" s="23"/>
      <c r="F10" s="23"/>
      <c r="G10" s="23"/>
    </row>
    <row r="11" spans="1:7" ht="30" customHeight="1" x14ac:dyDescent="0.4">
      <c r="A11" s="11" t="s">
        <v>13</v>
      </c>
      <c r="B11" s="23"/>
      <c r="C11" s="23"/>
      <c r="D11" s="13">
        <f>IF(D10=0,"",D9/D10)</f>
        <v>0.56666666666666665</v>
      </c>
      <c r="E11" s="23"/>
      <c r="F11" s="23"/>
      <c r="G11" s="23"/>
    </row>
    <row r="12" spans="1:7" ht="30" customHeight="1" x14ac:dyDescent="0.4">
      <c r="A12" s="11" t="s">
        <v>12</v>
      </c>
      <c r="B12" s="23"/>
      <c r="C12" s="23"/>
      <c r="D12" s="12" t="str">
        <f>IF(D11="","",IF(D11&gt;=0.85,"Servicio/Accesibilidad Consolidada",IF(D11&gt;=0.6,"En Desarrollo",IF(D11&gt;=0.4,"Con Brechas Significativas","Crítico / No conforme"))))</f>
        <v>Con Brechas Significativas</v>
      </c>
      <c r="E12" s="23"/>
      <c r="F12" s="23"/>
      <c r="G12" s="23"/>
    </row>
    <row r="13" spans="1:7" ht="30" customHeight="1" x14ac:dyDescent="0.4">
      <c r="A13" s="26" t="s">
        <v>11</v>
      </c>
      <c r="B13" s="26"/>
      <c r="C13" s="26"/>
      <c r="D13" s="26"/>
      <c r="E13" s="26"/>
      <c r="F13" s="26"/>
      <c r="G13" s="26"/>
    </row>
    <row r="14" spans="1:7" ht="30" customHeight="1" x14ac:dyDescent="0.4">
      <c r="A14" s="2" t="s">
        <v>10</v>
      </c>
      <c r="B14" s="2" t="s">
        <v>9</v>
      </c>
      <c r="C14" s="2" t="s">
        <v>8</v>
      </c>
      <c r="D14" s="2" t="s">
        <v>7</v>
      </c>
      <c r="E14" s="2" t="s">
        <v>6</v>
      </c>
      <c r="F14" s="2" t="s">
        <v>5</v>
      </c>
      <c r="G14" s="2" t="s">
        <v>4</v>
      </c>
    </row>
    <row r="15" spans="1:7" ht="30" customHeight="1" x14ac:dyDescent="0.4">
      <c r="A15" s="27" t="s">
        <v>22</v>
      </c>
      <c r="B15" s="23"/>
      <c r="C15" s="28"/>
      <c r="D15" s="23"/>
      <c r="E15" s="23"/>
      <c r="F15" s="23"/>
      <c r="G15" s="28"/>
    </row>
    <row r="16" spans="1:7" ht="69.95" customHeight="1" x14ac:dyDescent="0.4">
      <c r="A16" s="29" t="s">
        <v>22</v>
      </c>
      <c r="B16" s="3">
        <v>1</v>
      </c>
      <c r="C16" s="29" t="s">
        <v>30</v>
      </c>
      <c r="D16" s="1" t="s">
        <v>0</v>
      </c>
      <c r="E16" s="3">
        <f>IF(D16="Cumple plenamente",2,IF(D16="Cumple parcialmente",1,IF(D16="No cumple",0,"")))</f>
        <v>1</v>
      </c>
      <c r="F16" s="3" t="str">
        <f>IF(D16="Cumple plenamente","🟢",IF(D16="Cumple parcialmente","🟡",IF(D16="No cumple","🔴",IF(D16="No aplica","N/A",""))))</f>
        <v>🟡</v>
      </c>
      <c r="G16" s="30"/>
    </row>
    <row r="17" spans="1:7" ht="69.95" customHeight="1" x14ac:dyDescent="0.4">
      <c r="A17" s="29" t="s">
        <v>22</v>
      </c>
      <c r="B17" s="3">
        <v>2</v>
      </c>
      <c r="C17" s="29" t="s">
        <v>31</v>
      </c>
      <c r="D17" s="1" t="s">
        <v>3</v>
      </c>
      <c r="E17" s="3">
        <f>IF(D17="Cumple plenamente",2,IF(D17="Cumple parcialmente",1,IF(D17="No cumple",0,"")))</f>
        <v>0</v>
      </c>
      <c r="F17" s="3" t="str">
        <f>IF(D17="Cumple plenamente","🟢",IF(D17="Cumple parcialmente","🟡",IF(D17="No cumple","🔴",IF(D17="No aplica","N/A",""))))</f>
        <v>🔴</v>
      </c>
      <c r="G17" s="30"/>
    </row>
    <row r="18" spans="1:7" ht="69.95" customHeight="1" x14ac:dyDescent="0.4">
      <c r="A18" s="29" t="s">
        <v>22</v>
      </c>
      <c r="B18" s="3">
        <v>3</v>
      </c>
      <c r="C18" s="29" t="s">
        <v>32</v>
      </c>
      <c r="D18" s="1" t="s">
        <v>0</v>
      </c>
      <c r="E18" s="3">
        <f>IF(D18="Cumple plenamente",2,IF(D18="Cumple parcialmente",1,IF(D18="No cumple",0,"")))</f>
        <v>1</v>
      </c>
      <c r="F18" s="3" t="str">
        <f>IF(D18="Cumple plenamente","🟢",IF(D18="Cumple parcialmente","🟡",IF(D18="No cumple","🔴",IF(D18="No aplica","N/A",""))))</f>
        <v>🟡</v>
      </c>
      <c r="G18" s="30"/>
    </row>
    <row r="19" spans="1:7" ht="69.95" customHeight="1" x14ac:dyDescent="0.4">
      <c r="A19" s="29" t="s">
        <v>22</v>
      </c>
      <c r="B19" s="3">
        <v>4</v>
      </c>
      <c r="C19" s="29" t="s">
        <v>33</v>
      </c>
      <c r="D19" s="1" t="s">
        <v>2</v>
      </c>
      <c r="E19" s="3">
        <f>IF(D19="Cumple plenamente",2,IF(D19="Cumple parcialmente",1,IF(D19="No cumple",0,"")))</f>
        <v>2</v>
      </c>
      <c r="F19" s="3" t="str">
        <f>IF(D19="Cumple plenamente","🟢",IF(D19="Cumple parcialmente","🟡",IF(D19="No cumple","🔴",IF(D19="No aplica","N/A",""))))</f>
        <v>🟢</v>
      </c>
      <c r="G19" s="30"/>
    </row>
    <row r="20" spans="1:7" ht="30" customHeight="1" x14ac:dyDescent="0.4">
      <c r="A20" s="31" t="s">
        <v>23</v>
      </c>
      <c r="B20" s="32"/>
      <c r="C20" s="33"/>
      <c r="D20" s="32"/>
      <c r="E20" s="32"/>
      <c r="F20" s="32"/>
      <c r="G20" s="33"/>
    </row>
    <row r="21" spans="1:7" ht="69.95" customHeight="1" x14ac:dyDescent="0.4">
      <c r="A21" s="29" t="s">
        <v>23</v>
      </c>
      <c r="B21" s="3">
        <v>5</v>
      </c>
      <c r="C21" s="29" t="s">
        <v>34</v>
      </c>
      <c r="D21" s="1" t="s">
        <v>1</v>
      </c>
      <c r="E21" s="3" t="str">
        <f>IF(D21="Cumple plenamente",2,IF(D21="Cumple parcialmente",1,IF(D21="No cumple",0,"")))</f>
        <v/>
      </c>
      <c r="F21" s="3" t="str">
        <f>IF(D21="Cumple plenamente","🟢",IF(D21="Cumple parcialmente","🟡",IF(D21="No cumple","🔴",IF(D21="No aplica","N/A",""))))</f>
        <v>N/A</v>
      </c>
      <c r="G21" s="30"/>
    </row>
    <row r="22" spans="1:7" ht="69.95" customHeight="1" x14ac:dyDescent="0.4">
      <c r="A22" s="29" t="s">
        <v>23</v>
      </c>
      <c r="B22" s="3">
        <v>6</v>
      </c>
      <c r="C22" s="29" t="s">
        <v>35</v>
      </c>
      <c r="D22" s="1" t="s">
        <v>0</v>
      </c>
      <c r="E22" s="3">
        <f>IF(D22="Cumple plenamente",2,IF(D22="Cumple parcialmente",1,IF(D22="No cumple",0,"")))</f>
        <v>1</v>
      </c>
      <c r="F22" s="3" t="str">
        <f>IF(D22="Cumple plenamente","🟢",IF(D22="Cumple parcialmente","🟡",IF(D22="No cumple","🔴",IF(D22="No aplica","N/A",""))))</f>
        <v>🟡</v>
      </c>
      <c r="G22" s="30"/>
    </row>
    <row r="23" spans="1:7" ht="69.95" customHeight="1" x14ac:dyDescent="0.4">
      <c r="A23" s="29" t="s">
        <v>23</v>
      </c>
      <c r="B23" s="3">
        <v>7</v>
      </c>
      <c r="C23" s="29" t="s">
        <v>36</v>
      </c>
      <c r="D23" s="1" t="s">
        <v>3</v>
      </c>
      <c r="E23" s="3">
        <f>IF(D23="Cumple plenamente",2,IF(D23="Cumple parcialmente",1,IF(D23="No cumple",0,"")))</f>
        <v>0</v>
      </c>
      <c r="F23" s="3" t="str">
        <f>IF(D23="Cumple plenamente","🟢",IF(D23="Cumple parcialmente","🟡",IF(D23="No cumple","🔴",IF(D23="No aplica","N/A",""))))</f>
        <v>🔴</v>
      </c>
      <c r="G23" s="30"/>
    </row>
    <row r="24" spans="1:7" ht="69.95" customHeight="1" x14ac:dyDescent="0.4">
      <c r="A24" s="29" t="s">
        <v>23</v>
      </c>
      <c r="B24" s="3">
        <v>8</v>
      </c>
      <c r="C24" s="29" t="s">
        <v>37</v>
      </c>
      <c r="D24" s="1" t="s">
        <v>1</v>
      </c>
      <c r="E24" s="3" t="str">
        <f>IF(D24="Cumple plenamente",2,IF(D24="Cumple parcialmente",1,IF(D24="No cumple",0,"")))</f>
        <v/>
      </c>
      <c r="F24" s="3" t="str">
        <f>IF(D24="Cumple plenamente","🟢",IF(D24="Cumple parcialmente","🟡",IF(D24="No cumple","🔴",IF(D24="No aplica","N/A",""))))</f>
        <v>N/A</v>
      </c>
      <c r="G24" s="30"/>
    </row>
    <row r="25" spans="1:7" ht="30" customHeight="1" x14ac:dyDescent="0.4">
      <c r="A25" s="31" t="s">
        <v>24</v>
      </c>
      <c r="B25" s="32"/>
      <c r="C25" s="33"/>
      <c r="D25" s="32"/>
      <c r="E25" s="32"/>
      <c r="F25" s="32"/>
      <c r="G25" s="33"/>
    </row>
    <row r="26" spans="1:7" ht="69.95" customHeight="1" x14ac:dyDescent="0.4">
      <c r="A26" s="29" t="s">
        <v>24</v>
      </c>
      <c r="B26" s="3">
        <v>9</v>
      </c>
      <c r="C26" s="29" t="s">
        <v>38</v>
      </c>
      <c r="D26" s="1" t="s">
        <v>2</v>
      </c>
      <c r="E26" s="3">
        <f>IF(D26="Cumple plenamente",2,IF(D26="Cumple parcialmente",1,IF(D26="No cumple",0,"")))</f>
        <v>2</v>
      </c>
      <c r="F26" s="3" t="str">
        <f>IF(D26="Cumple plenamente","🟢",IF(D26="Cumple parcialmente","🟡",IF(D26="No cumple","🔴",IF(D26="No aplica","N/A",""))))</f>
        <v>🟢</v>
      </c>
      <c r="G26" s="30"/>
    </row>
    <row r="27" spans="1:7" ht="69.95" customHeight="1" x14ac:dyDescent="0.4">
      <c r="A27" s="29" t="s">
        <v>24</v>
      </c>
      <c r="B27" s="3">
        <v>10</v>
      </c>
      <c r="C27" s="29" t="s">
        <v>39</v>
      </c>
      <c r="D27" s="1" t="s">
        <v>2</v>
      </c>
      <c r="E27" s="3">
        <f>IF(D27="Cumple plenamente",2,IF(D27="Cumple parcialmente",1,IF(D27="No cumple",0,"")))</f>
        <v>2</v>
      </c>
      <c r="F27" s="3" t="str">
        <f>IF(D27="Cumple plenamente","🟢",IF(D27="Cumple parcialmente","🟡",IF(D27="No cumple","🔴",IF(D27="No aplica","N/A",""))))</f>
        <v>🟢</v>
      </c>
      <c r="G27" s="30"/>
    </row>
    <row r="28" spans="1:7" ht="69.95" customHeight="1" x14ac:dyDescent="0.4">
      <c r="A28" s="29" t="s">
        <v>24</v>
      </c>
      <c r="B28" s="3">
        <v>11</v>
      </c>
      <c r="C28" s="29" t="s">
        <v>40</v>
      </c>
      <c r="D28" s="1" t="s">
        <v>2</v>
      </c>
      <c r="E28" s="3">
        <f t="shared" ref="E28:E29" si="0">IF(D28="Cumple plenamente",2,IF(D28="Cumple parcialmente",1,IF(D28="No cumple",0,"")))</f>
        <v>2</v>
      </c>
      <c r="F28" s="3" t="str">
        <f t="shared" ref="F28:F29" si="1">IF(D28="Cumple plenamente","🟢",IF(D28="Cumple parcialmente","🟡",IF(D28="No cumple","🔴",IF(D28="No aplica","N/A",""))))</f>
        <v>🟢</v>
      </c>
      <c r="G28" s="30"/>
    </row>
    <row r="29" spans="1:7" ht="69.95" customHeight="1" x14ac:dyDescent="0.4">
      <c r="A29" s="29" t="s">
        <v>24</v>
      </c>
      <c r="B29" s="3">
        <v>12</v>
      </c>
      <c r="C29" s="29" t="s">
        <v>41</v>
      </c>
      <c r="D29" s="1" t="s">
        <v>2</v>
      </c>
      <c r="E29" s="3">
        <f t="shared" si="0"/>
        <v>2</v>
      </c>
      <c r="F29" s="3" t="str">
        <f t="shared" si="1"/>
        <v>🟢</v>
      </c>
      <c r="G29" s="30"/>
    </row>
    <row r="30" spans="1:7" ht="30" customHeight="1" x14ac:dyDescent="0.4">
      <c r="A30" s="31" t="s">
        <v>25</v>
      </c>
      <c r="B30" s="32"/>
      <c r="C30" s="33"/>
      <c r="D30" s="32"/>
      <c r="E30" s="32"/>
      <c r="F30" s="32"/>
      <c r="G30" s="33"/>
    </row>
    <row r="31" spans="1:7" ht="69.95" customHeight="1" x14ac:dyDescent="0.4">
      <c r="A31" s="29" t="s">
        <v>25</v>
      </c>
      <c r="B31" s="3">
        <v>13</v>
      </c>
      <c r="C31" s="29" t="s">
        <v>42</v>
      </c>
      <c r="D31" s="1" t="s">
        <v>0</v>
      </c>
      <c r="E31" s="3">
        <f>IF(D31="Cumple plenamente",2,IF(D31="Cumple parcialmente",1,IF(D31="No cumple",0,"")))</f>
        <v>1</v>
      </c>
      <c r="F31" s="3" t="str">
        <f>IF(D31="Cumple plenamente","🟢",IF(D31="Cumple parcialmente","🟡",IF(D31="No cumple","🔴",IF(D31="No aplica","N/A",""))))</f>
        <v>🟡</v>
      </c>
      <c r="G31" s="30"/>
    </row>
    <row r="32" spans="1:7" ht="69.95" customHeight="1" x14ac:dyDescent="0.4">
      <c r="A32" s="29" t="s">
        <v>25</v>
      </c>
      <c r="B32" s="3">
        <v>14</v>
      </c>
      <c r="C32" s="29" t="s">
        <v>43</v>
      </c>
      <c r="D32" s="1" t="s">
        <v>3</v>
      </c>
      <c r="E32" s="3">
        <f>IF(D32="Cumple plenamente",2,IF(D32="Cumple parcialmente",1,IF(D32="No cumple",0,"")))</f>
        <v>0</v>
      </c>
      <c r="F32" s="3" t="str">
        <f>IF(D32="Cumple plenamente","🟢",IF(D32="Cumple parcialmente","🟡",IF(D32="No cumple","🔴",IF(D32="No aplica","N/A",""))))</f>
        <v>🔴</v>
      </c>
      <c r="G32" s="30"/>
    </row>
    <row r="33" spans="1:7" ht="69.95" customHeight="1" x14ac:dyDescent="0.4">
      <c r="A33" s="29" t="s">
        <v>25</v>
      </c>
      <c r="B33" s="3">
        <v>15</v>
      </c>
      <c r="C33" s="29" t="s">
        <v>44</v>
      </c>
      <c r="D33" s="1" t="s">
        <v>3</v>
      </c>
      <c r="E33" s="3">
        <f>IF(D33="Cumple plenamente",2,IF(D33="Cumple parcialmente",1,IF(D33="No cumple",0,"")))</f>
        <v>0</v>
      </c>
      <c r="F33" s="3" t="str">
        <f>IF(D33="Cumple plenamente","🟢",IF(D33="Cumple parcialmente","🟡",IF(D33="No cumple","🔴",IF(D33="No aplica","N/A",""))))</f>
        <v>🔴</v>
      </c>
      <c r="G33" s="30"/>
    </row>
    <row r="34" spans="1:7" ht="30" customHeight="1" x14ac:dyDescent="0.4">
      <c r="A34" s="31" t="s">
        <v>26</v>
      </c>
      <c r="B34" s="32"/>
      <c r="C34" s="33"/>
      <c r="D34" s="32"/>
      <c r="E34" s="32"/>
      <c r="F34" s="32"/>
      <c r="G34" s="33"/>
    </row>
    <row r="35" spans="1:7" ht="69.95" customHeight="1" x14ac:dyDescent="0.4">
      <c r="A35" s="29" t="s">
        <v>26</v>
      </c>
      <c r="B35" s="3">
        <v>16</v>
      </c>
      <c r="C35" s="29" t="s">
        <v>45</v>
      </c>
      <c r="D35" s="1" t="s">
        <v>0</v>
      </c>
      <c r="E35" s="3">
        <f>IF(D35="Cumple plenamente",2,IF(D35="Cumple parcialmente",1,IF(D35="No cumple",0,"")))</f>
        <v>1</v>
      </c>
      <c r="F35" s="3" t="str">
        <f>IF(D35="Cumple plenamente","🟢",IF(D35="Cumple parcialmente","🟡",IF(D35="No cumple","🔴",IF(D35="No aplica","N/A",""))))</f>
        <v>🟡</v>
      </c>
      <c r="G35" s="30"/>
    </row>
    <row r="36" spans="1:7" ht="69.95" customHeight="1" x14ac:dyDescent="0.4">
      <c r="A36" s="29" t="s">
        <v>26</v>
      </c>
      <c r="B36" s="3">
        <v>17</v>
      </c>
      <c r="C36" s="29" t="s">
        <v>46</v>
      </c>
      <c r="D36" s="1" t="s">
        <v>2</v>
      </c>
      <c r="E36" s="3">
        <f>IF(D36="Cumple plenamente",2,IF(D36="Cumple parcialmente",1,IF(D36="No cumple",0,"")))</f>
        <v>2</v>
      </c>
      <c r="F36" s="3" t="str">
        <f>IF(D36="Cumple plenamente","🟢",IF(D36="Cumple parcialmente","🟡",IF(D36="No cumple","🔴",IF(D36="No aplica","N/A",""))))</f>
        <v>🟢</v>
      </c>
      <c r="G36" s="30"/>
    </row>
    <row r="37" spans="1:7" ht="69.95" customHeight="1" x14ac:dyDescent="0.4">
      <c r="A37" s="29" t="s">
        <v>26</v>
      </c>
      <c r="B37" s="3">
        <v>18</v>
      </c>
      <c r="C37" s="29" t="s">
        <v>47</v>
      </c>
      <c r="D37" s="1" t="s">
        <v>1</v>
      </c>
      <c r="E37" s="3" t="str">
        <f>IF(D37="Cumple plenamente",2,IF(D37="Cumple parcialmente",1,IF(D37="No cumple",0,"")))</f>
        <v/>
      </c>
      <c r="F37" s="3" t="str">
        <f>IF(D37="Cumple plenamente","🟢",IF(D37="Cumple parcialmente","🟡",IF(D37="No cumple","🔴",IF(D37="No aplica","N/A",""))))</f>
        <v>N/A</v>
      </c>
      <c r="G37" s="30"/>
    </row>
    <row r="38" spans="1:7" ht="30" customHeight="1" x14ac:dyDescent="0.4">
      <c r="A38" s="31" t="s">
        <v>28</v>
      </c>
      <c r="B38" s="32"/>
      <c r="C38" s="33"/>
      <c r="D38" s="32"/>
      <c r="E38" s="32"/>
      <c r="F38" s="32"/>
      <c r="G38" s="33"/>
    </row>
    <row r="39" spans="1:7" ht="65.25" x14ac:dyDescent="0.4">
      <c r="A39" s="29" t="s">
        <v>28</v>
      </c>
      <c r="B39" s="3">
        <v>19</v>
      </c>
      <c r="C39" s="29" t="s">
        <v>48</v>
      </c>
      <c r="D39" s="1" t="s">
        <v>0</v>
      </c>
      <c r="E39" s="3">
        <f>IF(D39="Cumple plenamente",2,IF(D39="Cumple parcialmente",1,IF(D39="No cumple",0,"")))</f>
        <v>1</v>
      </c>
      <c r="F39" s="3" t="str">
        <f>IF(D39="Cumple plenamente","🟢",IF(D39="Cumple parcialmente","🟡",IF(D39="No cumple","🔴",IF(D39="No aplica","N/A",""))))</f>
        <v>🟡</v>
      </c>
      <c r="G39" s="30"/>
    </row>
    <row r="40" spans="1:7" ht="65.25" x14ac:dyDescent="0.4">
      <c r="A40" s="29" t="s">
        <v>28</v>
      </c>
      <c r="B40" s="3">
        <v>20</v>
      </c>
      <c r="C40" s="29" t="s">
        <v>49</v>
      </c>
      <c r="D40" s="1" t="s">
        <v>2</v>
      </c>
      <c r="E40" s="3">
        <f>IF(D40="Cumple plenamente",2,IF(D40="Cumple parcialmente",1,IF(D40="No cumple",0,"")))</f>
        <v>2</v>
      </c>
      <c r="F40" s="3" t="str">
        <f>IF(D40="Cumple plenamente","🟢",IF(D40="Cumple parcialmente","🟡",IF(D40="No cumple","🔴",IF(D40="No aplica","N/A",""))))</f>
        <v>🟢</v>
      </c>
      <c r="G40" s="30"/>
    </row>
    <row r="41" spans="1:7" ht="65.25" x14ac:dyDescent="0.4">
      <c r="A41" s="29" t="s">
        <v>28</v>
      </c>
      <c r="B41" s="3">
        <v>21</v>
      </c>
      <c r="C41" s="29" t="s">
        <v>50</v>
      </c>
      <c r="D41" s="1" t="s">
        <v>1</v>
      </c>
      <c r="E41" s="3" t="str">
        <f>IF(D41="Cumple plenamente",2,IF(D41="Cumple parcialmente",1,IF(D41="No cumple",0,"")))</f>
        <v/>
      </c>
      <c r="F41" s="3" t="str">
        <f>IF(D41="Cumple plenamente","🟢",IF(D41="Cumple parcialmente","🟡",IF(D41="No cumple","🔴",IF(D41="No aplica","N/A",""))))</f>
        <v>N/A</v>
      </c>
      <c r="G41" s="30"/>
    </row>
  </sheetData>
  <sheetProtection algorithmName="SHA-512" hashValue="BjnGWFbqXBF7FWPcA7c92DEUQ1TIas95WWh8OLY//+ma9ZXzo2vB+TW0VxGoZaSL0dSqbGzjY9sJBEK3r7biHw==" saltValue="r+Rxb6tCOUUrTfYzsvX1Ag==" spinCount="100000" sheet="1" objects="1" scenarios="1"/>
  <autoFilter ref="A14:G37" xr:uid="{00000000-0009-0000-0000-000000000000}"/>
  <mergeCells count="27">
    <mergeCell ref="D10:G10"/>
    <mergeCell ref="A20:G20"/>
    <mergeCell ref="A25:G25"/>
    <mergeCell ref="A30:G30"/>
    <mergeCell ref="A34:G34"/>
    <mergeCell ref="A11:C11"/>
    <mergeCell ref="D11:G11"/>
    <mergeCell ref="A12:C12"/>
    <mergeCell ref="D12:G12"/>
    <mergeCell ref="A13:G13"/>
    <mergeCell ref="A15:G15"/>
    <mergeCell ref="A38:G38"/>
    <mergeCell ref="A1:G1"/>
    <mergeCell ref="A2:C2"/>
    <mergeCell ref="D2:G2"/>
    <mergeCell ref="A3:C3"/>
    <mergeCell ref="D3:G3"/>
    <mergeCell ref="A4:C4"/>
    <mergeCell ref="D4:G4"/>
    <mergeCell ref="A5:C5"/>
    <mergeCell ref="A6:G6"/>
    <mergeCell ref="A8:C8"/>
    <mergeCell ref="A7:G7"/>
    <mergeCell ref="D8:G8"/>
    <mergeCell ref="A9:C9"/>
    <mergeCell ref="D9:G9"/>
    <mergeCell ref="A10:C10"/>
  </mergeCells>
  <conditionalFormatting sqref="D12">
    <cfRule type="expression" dxfId="6" priority="1">
      <formula>$D$11&gt;=0.85</formula>
    </cfRule>
    <cfRule type="expression" dxfId="5" priority="2">
      <formula>AND($D$11&gt;=0.6,$D$11&lt;0.85)</formula>
    </cfRule>
    <cfRule type="expression" dxfId="4" priority="3">
      <formula>$D$11&lt;0.6</formula>
    </cfRule>
  </conditionalFormatting>
  <conditionalFormatting sqref="D15:D41">
    <cfRule type="expression" dxfId="3" priority="4">
      <formula>D15="Cumple plenamente"</formula>
    </cfRule>
    <cfRule type="expression" dxfId="2" priority="5">
      <formula>D15="Cumple parcialmente"</formula>
    </cfRule>
    <cfRule type="expression" dxfId="1" priority="6">
      <formula>D15="No cumple"</formula>
    </cfRule>
    <cfRule type="expression" dxfId="0" priority="7">
      <formula>D15="No aplica"</formula>
    </cfRule>
  </conditionalFormatting>
  <conditionalFormatting sqref="E15:E41">
    <cfRule type="iconSet" priority="8">
      <iconSet>
        <cfvo type="num" val="0"/>
        <cfvo type="num" val="1"/>
        <cfvo type="num" val="2"/>
      </iconSet>
    </cfRule>
  </conditionalFormatting>
  <dataValidations count="1">
    <dataValidation type="list" allowBlank="1" sqref="D16:D19 D21:D24 D35:D37 D31:D33 D26:D29 D39:D41" xr:uid="{34A7F311-6601-4790-9D81-AE7AC04F786C}">
      <formula1>"Cumple plenamente,Cumple parcialmente,No cumple,No aplica"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RUTAS DE EVACUACIÓN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Pulgarin</dc:creator>
  <cp:lastModifiedBy>Carolina Pulgarin</cp:lastModifiedBy>
  <dcterms:created xsi:type="dcterms:W3CDTF">2026-03-03T18:47:56Z</dcterms:created>
  <dcterms:modified xsi:type="dcterms:W3CDTF">2026-04-15T19:41:52Z</dcterms:modified>
</cp:coreProperties>
</file>